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7"/>
  <workbookPr showInkAnnotation="0" autoCompressPictures="0"/>
  <xr:revisionPtr revIDLastSave="0" documentId="8_{33E1E9B4-F5BA-4B40-A542-2B9477FAB710}" xr6:coauthVersionLast="47" xr6:coauthVersionMax="47" xr10:uidLastSave="{00000000-0000-0000-0000-000000000000}"/>
  <bookViews>
    <workbookView xWindow="0" yWindow="40" windowWidth="15960" windowHeight="18080" xr2:uid="{00000000-000D-0000-FFFF-FFFF00000000}"/>
  </bookViews>
  <sheets>
    <sheet name="Sheet1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1" i="1" l="1"/>
  <c r="L55" i="1"/>
  <c r="K46" i="1"/>
  <c r="L46" i="1" s="1"/>
  <c r="E62" i="1"/>
  <c r="E61" i="1"/>
  <c r="J48" i="1"/>
  <c r="M48" i="1" s="1"/>
  <c r="I54" i="1"/>
  <c r="M54" i="1" s="1"/>
  <c r="I59" i="1"/>
  <c r="K53" i="1"/>
  <c r="H53" i="1"/>
  <c r="J64" i="1"/>
  <c r="L58" i="1"/>
  <c r="M58" i="1" s="1"/>
  <c r="J47" i="1"/>
  <c r="M47" i="1" s="1"/>
  <c r="H46" i="1"/>
  <c r="H41" i="1"/>
  <c r="I14" i="1"/>
  <c r="M14" i="1" s="1"/>
  <c r="L13" i="1"/>
  <c r="K41" i="1"/>
  <c r="K32" i="1"/>
  <c r="K23" i="1"/>
  <c r="L57" i="1"/>
  <c r="M57" i="1" s="1"/>
  <c r="J52" i="1"/>
  <c r="M51" i="1"/>
  <c r="M46" i="1"/>
  <c r="N49" i="1" s="1"/>
  <c r="L42" i="1"/>
  <c r="I40" i="1"/>
  <c r="M40" i="1" s="1"/>
  <c r="J39" i="1"/>
  <c r="M39" i="1" s="1"/>
  <c r="J38" i="1"/>
  <c r="M38" i="1" s="1"/>
  <c r="H32" i="1"/>
  <c r="L32" i="1" s="1"/>
  <c r="M32" i="1" s="1"/>
  <c r="I31" i="1"/>
  <c r="M31" i="1" s="1"/>
  <c r="J30" i="1"/>
  <c r="M30" i="1" s="1"/>
  <c r="J29" i="1"/>
  <c r="M29" i="1" s="1"/>
  <c r="L25" i="1"/>
  <c r="M25" i="1" s="1"/>
  <c r="H24" i="1"/>
  <c r="L24" i="1" s="1"/>
  <c r="M24" i="1" s="1"/>
  <c r="H23" i="1"/>
  <c r="I22" i="1"/>
  <c r="M22" i="1" s="1"/>
  <c r="J21" i="1"/>
  <c r="M21" i="1" s="1"/>
  <c r="J20" i="1"/>
  <c r="M20" i="1" s="1"/>
  <c r="L15" i="1"/>
  <c r="M15" i="1" s="1"/>
  <c r="L14" i="1"/>
  <c r="I12" i="1"/>
  <c r="J11" i="1"/>
  <c r="M11" i="1" s="1"/>
  <c r="J10" i="1"/>
  <c r="M55" i="1" l="1"/>
  <c r="K55" i="1"/>
  <c r="N36" i="1"/>
  <c r="M52" i="1"/>
  <c r="J62" i="1"/>
  <c r="L53" i="1"/>
  <c r="H64" i="1"/>
  <c r="M59" i="1"/>
  <c r="N59" i="1" s="1"/>
  <c r="I61" i="1"/>
  <c r="L23" i="1"/>
  <c r="K13" i="1"/>
  <c r="M13" i="1"/>
  <c r="L41" i="1"/>
  <c r="M42" i="1"/>
  <c r="M10" i="1"/>
  <c r="M12" i="1"/>
  <c r="K64" i="1" l="1"/>
  <c r="N64" i="1" s="1"/>
  <c r="N18" i="1"/>
  <c r="M53" i="1"/>
  <c r="N56" i="1" s="1"/>
  <c r="L63" i="1"/>
  <c r="N63" i="1" s="1"/>
  <c r="M23" i="1"/>
  <c r="N27" i="1" s="1"/>
  <c r="N60" i="1" s="1"/>
  <c r="M41" i="1"/>
  <c r="N44" i="1" s="1"/>
  <c r="N65" i="1"/>
</calcChain>
</file>

<file path=xl/sharedStrings.xml><?xml version="1.0" encoding="utf-8"?>
<sst xmlns="http://schemas.openxmlformats.org/spreadsheetml/2006/main" count="113" uniqueCount="47">
  <si>
    <t xml:space="preserve">PROJECT ESTIMATE </t>
  </si>
  <si>
    <t xml:space="preserve">Job Name: </t>
  </si>
  <si>
    <t>Crew: _ Forman _ Labors</t>
  </si>
  <si>
    <t>Landscape Area:</t>
  </si>
  <si>
    <t xml:space="preserve">Location: </t>
  </si>
  <si>
    <t>Companies:</t>
  </si>
  <si>
    <t xml:space="preserve">Bid due Date: </t>
  </si>
  <si>
    <t>ITEM#</t>
  </si>
  <si>
    <t>QTY</t>
  </si>
  <si>
    <t>DESCRIPTION</t>
  </si>
  <si>
    <t xml:space="preserve">RATE </t>
  </si>
  <si>
    <t xml:space="preserve">HRS </t>
  </si>
  <si>
    <t>WASTAGE</t>
  </si>
  <si>
    <t>UNIT</t>
  </si>
  <si>
    <t>QTY WITH WATGE</t>
  </si>
  <si>
    <t>EQUIPMENT COST</t>
  </si>
  <si>
    <t>TOTAL LABOR COST</t>
  </si>
  <si>
    <t>UNIT MATERIAL COST</t>
  </si>
  <si>
    <t>TOTAL MATERIAL COST</t>
  </si>
  <si>
    <t>ITEM COST</t>
  </si>
  <si>
    <t>SECTION COST</t>
  </si>
  <si>
    <t>SET-1</t>
  </si>
  <si>
    <t>FORMAN</t>
  </si>
  <si>
    <t>HR</t>
  </si>
  <si>
    <t>LABOR</t>
  </si>
  <si>
    <t>EQUIPMENT</t>
  </si>
  <si>
    <t>SET-2</t>
  </si>
  <si>
    <t xml:space="preserve">EQUIPMENT </t>
  </si>
  <si>
    <t>WK</t>
  </si>
  <si>
    <t>MATERIAL</t>
  </si>
  <si>
    <t>SET-3</t>
  </si>
  <si>
    <t>MATERIALS</t>
  </si>
  <si>
    <t>SET-4</t>
  </si>
  <si>
    <t>SET-6</t>
  </si>
  <si>
    <t>ROLL</t>
  </si>
  <si>
    <t>SET-7</t>
  </si>
  <si>
    <t>EA</t>
  </si>
  <si>
    <t>SF</t>
  </si>
  <si>
    <t>CY</t>
  </si>
  <si>
    <t>Total Equipment Cost </t>
  </si>
  <si>
    <t xml:space="preserve">
</t>
  </si>
  <si>
    <t>Hrs </t>
  </si>
  <si>
    <t>Total Labor Cost </t>
  </si>
  <si>
    <t> $ -   </t>
  </si>
  <si>
    <t>Total Material Cost </t>
  </si>
  <si>
    <t>Total Cost for 'your busniness'</t>
  </si>
  <si>
    <t>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</si>
</sst>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&quot; &quot;&quot;$&quot;* #,##0.00&quot; &quot;;&quot; &quot;&quot;$&quot;* \(#,##0.00\);&quot; &quot;&quot;$&quot;* &quot;-&quot;??&quot; &quot;"/>
    <numFmt numFmtId="165" formatCode="0.0%"/>
    <numFmt numFmtId="166" formatCode="&quot;$&quot;0.00"/>
    <numFmt numFmtId="167" formatCode="_([$$-409]* #,##0.00_);_([$$-409]* \(#,##0.00\);_([$$-409]* &quot;-&quot;??_);_(@_)"/>
  </numFmts>
  <fonts count="16">
    <font>
      <sz val="11"/>
      <color indexed="8"/>
      <name val="Calibri"/>
    </font>
    <font>
      <b/>
      <sz val="15"/>
      <color indexed="9"/>
      <name val="Calibri"/>
    </font>
    <font>
      <sz val="18"/>
      <color indexed="8"/>
      <name val="Rockwell"/>
    </font>
    <font>
      <sz val="12"/>
      <color indexed="8"/>
      <name val="Calibri"/>
    </font>
    <font>
      <sz val="11"/>
      <color indexed="9"/>
      <name val="Calibri"/>
    </font>
    <font>
      <sz val="10"/>
      <color indexed="9"/>
      <name val="Calibri"/>
    </font>
    <font>
      <b/>
      <sz val="10"/>
      <color indexed="9"/>
      <name val="Calibri"/>
    </font>
    <font>
      <sz val="11"/>
      <color indexed="15"/>
      <name val="Calibri"/>
    </font>
    <font>
      <b/>
      <sz val="11"/>
      <color indexed="9"/>
      <name val="Calibri"/>
    </font>
    <font>
      <sz val="18"/>
      <color rgb="FF000000"/>
      <name val="Helvetica Neue"/>
    </font>
    <font>
      <b/>
      <sz val="14"/>
      <color indexed="12"/>
      <name val="Helvetica Neue"/>
    </font>
    <font>
      <sz val="14"/>
      <color indexed="8"/>
      <name val="Calibri"/>
    </font>
    <font>
      <b/>
      <sz val="9"/>
      <color rgb="FF000000"/>
      <name val="Calibri"/>
      <charset val="1"/>
    </font>
    <font>
      <sz val="9"/>
      <color rgb="FF000000"/>
      <name val="Helvetica"/>
      <charset val="1"/>
    </font>
    <font>
      <b/>
      <sz val="8"/>
      <color rgb="FF000000"/>
      <name val="Calibri"/>
      <charset val="1"/>
    </font>
    <font>
      <sz val="11"/>
      <color rgb="FF3F3F76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8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rgb="FFF0A070"/>
        <bgColor indexed="64"/>
      </patternFill>
    </fill>
    <fill>
      <patternFill patternType="solid">
        <fgColor rgb="FFFFCC99"/>
      </patternFill>
    </fill>
  </fills>
  <borders count="6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thin">
        <color indexed="13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medium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13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14"/>
      </bottom>
      <diagonal/>
    </border>
    <border>
      <left/>
      <right/>
      <top/>
      <bottom style="thin">
        <color indexed="14"/>
      </bottom>
      <diagonal/>
    </border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/>
      <diagonal/>
    </border>
    <border>
      <left style="medium">
        <color indexed="8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/>
      <top/>
      <bottom style="thin">
        <color indexed="14"/>
      </bottom>
      <diagonal/>
    </border>
    <border>
      <left/>
      <right/>
      <top style="thin">
        <color indexed="8"/>
      </top>
      <bottom style="thin">
        <color indexed="14"/>
      </bottom>
      <diagonal/>
    </border>
    <border>
      <left/>
      <right style="medium">
        <color indexed="8"/>
      </right>
      <top style="thin">
        <color indexed="8"/>
      </top>
      <bottom style="thin">
        <color indexed="14"/>
      </bottom>
      <diagonal/>
    </border>
    <border>
      <left style="medium">
        <color indexed="8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7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7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3"/>
      </bottom>
      <diagonal/>
    </border>
    <border>
      <left style="medium">
        <color indexed="8"/>
      </left>
      <right/>
      <top style="thin">
        <color indexed="17"/>
      </top>
      <bottom style="thin">
        <color indexed="14"/>
      </bottom>
      <diagonal/>
    </border>
    <border>
      <left/>
      <right/>
      <top style="thin">
        <color indexed="17"/>
      </top>
      <bottom style="thin">
        <color indexed="14"/>
      </bottom>
      <diagonal/>
    </border>
    <border>
      <left/>
      <right/>
      <top style="thin">
        <color indexed="17"/>
      </top>
      <bottom style="thin">
        <color indexed="17"/>
      </bottom>
      <diagonal/>
    </border>
    <border>
      <left/>
      <right style="thin">
        <color indexed="13"/>
      </right>
      <top style="thin">
        <color indexed="17"/>
      </top>
      <bottom style="thin">
        <color indexed="17"/>
      </bottom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/>
      <top style="thin">
        <color indexed="17"/>
      </top>
      <bottom style="thin">
        <color indexed="14"/>
      </bottom>
      <diagonal/>
    </border>
    <border>
      <left/>
      <right style="thin">
        <color indexed="8"/>
      </right>
      <top style="thin">
        <color indexed="13"/>
      </top>
      <bottom style="thin">
        <color indexed="14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7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7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4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/>
      <right style="thin">
        <color indexed="8"/>
      </right>
      <top/>
      <bottom style="thin">
        <color indexed="14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9"/>
      </bottom>
      <diagonal/>
    </border>
    <border>
      <left style="thin">
        <color rgb="FF9A9A9A"/>
      </left>
      <right/>
      <top style="thin">
        <color rgb="FF6C6C6C"/>
      </top>
      <bottom style="thin">
        <color rgb="FF355BB7"/>
      </bottom>
      <diagonal/>
    </border>
    <border>
      <left/>
      <right style="thin">
        <color rgb="FF000000"/>
      </right>
      <top style="thin">
        <color rgb="FF6C6C6C"/>
      </top>
      <bottom style="thin">
        <color rgb="FF355BB7"/>
      </bottom>
      <diagonal/>
    </border>
    <border>
      <left style="thin">
        <color rgb="FF000000"/>
      </left>
      <right style="thin">
        <color rgb="FF000000"/>
      </right>
      <top style="thin">
        <color rgb="FF6C6C6C"/>
      </top>
      <bottom style="thin">
        <color rgb="FF355BB7"/>
      </bottom>
      <diagonal/>
    </border>
    <border>
      <left style="thin">
        <color rgb="FF000000"/>
      </left>
      <right style="thin">
        <color rgb="FF000000"/>
      </right>
      <top style="thin">
        <color rgb="FF355BB7"/>
      </top>
      <bottom style="thin">
        <color rgb="FF355BB7"/>
      </bottom>
      <diagonal/>
    </border>
    <border>
      <left style="thin">
        <color rgb="FF000000"/>
      </left>
      <right style="thin">
        <color rgb="FF9A9A9A"/>
      </right>
      <top style="thin">
        <color rgb="FF000000"/>
      </top>
      <bottom style="thin">
        <color rgb="FF355BB7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000000"/>
      </bottom>
      <diagonal/>
    </border>
    <border>
      <left style="thin">
        <color rgb="FF9A9A9A"/>
      </left>
      <right style="thin">
        <color rgb="FF000000"/>
      </right>
      <top style="thin">
        <color rgb="FF355BB7"/>
      </top>
      <bottom style="thin">
        <color rgb="FF355BB7"/>
      </bottom>
      <diagonal/>
    </border>
    <border>
      <left style="thin">
        <color rgb="FF000000"/>
      </left>
      <right style="thin">
        <color rgb="FF9A9A9A"/>
      </right>
      <top style="thin">
        <color rgb="FF355BB7"/>
      </top>
      <bottom style="thin">
        <color rgb="FF355BB7"/>
      </bottom>
      <diagonal/>
    </border>
    <border>
      <left style="thin">
        <color rgb="FF9A9A9A"/>
      </left>
      <right style="thin">
        <color rgb="FF9A9A9A"/>
      </right>
      <top style="thin">
        <color rgb="FF000000"/>
      </top>
      <bottom style="thin">
        <color rgb="FF000000"/>
      </bottom>
      <diagonal/>
    </border>
    <border>
      <left style="thin">
        <color rgb="FF9A9A9A"/>
      </left>
      <right/>
      <top style="thin">
        <color rgb="FF355BB7"/>
      </top>
      <bottom style="thin">
        <color rgb="FF355BB7"/>
      </bottom>
      <diagonal/>
    </border>
    <border>
      <left/>
      <right/>
      <top style="thin">
        <color rgb="FF355BB7"/>
      </top>
      <bottom style="thin">
        <color rgb="FF355BB7"/>
      </bottom>
      <diagonal/>
    </border>
    <border>
      <left/>
      <right style="thin">
        <color rgb="FF000000"/>
      </right>
      <top style="thin">
        <color rgb="FF355BB7"/>
      </top>
      <bottom style="thin">
        <color rgb="FF355BB7"/>
      </bottom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11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</borders>
  <cellStyleXfs count="2">
    <xf numFmtId="0" fontId="0" fillId="0" borderId="0" applyNumberFormat="0" applyFill="0" applyBorder="0" applyProtection="0"/>
    <xf numFmtId="0" fontId="15" fillId="9" borderId="64" applyNumberFormat="0" applyAlignment="0" applyProtection="0"/>
  </cellStyleXfs>
  <cellXfs count="140">
    <xf numFmtId="0" fontId="0" fillId="0" borderId="0" xfId="0" applyFont="1" applyAlignment="1"/>
    <xf numFmtId="0" fontId="0" fillId="0" borderId="0" xfId="0" applyNumberFormat="1" applyFont="1" applyAlignment="1"/>
    <xf numFmtId="0" fontId="0" fillId="3" borderId="6" xfId="0" applyFont="1" applyFill="1" applyBorder="1" applyAlignment="1">
      <alignment vertical="center"/>
    </xf>
    <xf numFmtId="0" fontId="0" fillId="0" borderId="8" xfId="0" applyFont="1" applyBorder="1" applyAlignment="1"/>
    <xf numFmtId="0" fontId="0" fillId="0" borderId="11" xfId="0" applyFont="1" applyBorder="1" applyAlignment="1"/>
    <xf numFmtId="49" fontId="4" fillId="2" borderId="12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center" vertical="center"/>
    </xf>
    <xf numFmtId="49" fontId="6" fillId="4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3" fontId="7" fillId="5" borderId="18" xfId="0" applyNumberFormat="1" applyFont="1" applyFill="1" applyBorder="1" applyAlignment="1">
      <alignment horizontal="center" vertical="center"/>
    </xf>
    <xf numFmtId="49" fontId="7" fillId="5" borderId="19" xfId="0" applyNumberFormat="1" applyFont="1" applyFill="1" applyBorder="1" applyAlignment="1">
      <alignment horizontal="center" vertical="center"/>
    </xf>
    <xf numFmtId="49" fontId="7" fillId="5" borderId="19" xfId="0" applyNumberFormat="1" applyFont="1" applyFill="1" applyBorder="1" applyAlignment="1"/>
    <xf numFmtId="0" fontId="7" fillId="5" borderId="20" xfId="0" applyFont="1" applyFill="1" applyBorder="1" applyAlignment="1"/>
    <xf numFmtId="0" fontId="7" fillId="5" borderId="13" xfId="0" applyFont="1" applyFill="1" applyBorder="1" applyAlignment="1"/>
    <xf numFmtId="0" fontId="7" fillId="5" borderId="21" xfId="0" applyFont="1" applyFill="1" applyBorder="1" applyAlignment="1"/>
    <xf numFmtId="0" fontId="7" fillId="5" borderId="22" xfId="0" applyFont="1" applyFill="1" applyBorder="1" applyAlignment="1"/>
    <xf numFmtId="0" fontId="0" fillId="3" borderId="23" xfId="0" applyFont="1" applyFill="1" applyBorder="1" applyAlignment="1">
      <alignment vertical="center"/>
    </xf>
    <xf numFmtId="0" fontId="0" fillId="3" borderId="24" xfId="0" applyNumberFormat="1" applyFont="1" applyFill="1" applyBorder="1" applyAlignment="1">
      <alignment horizontal="center" vertical="center"/>
    </xf>
    <xf numFmtId="49" fontId="0" fillId="0" borderId="24" xfId="0" applyNumberFormat="1" applyFont="1" applyBorder="1" applyAlignment="1"/>
    <xf numFmtId="164" fontId="0" fillId="3" borderId="24" xfId="0" applyNumberFormat="1" applyFont="1" applyFill="1" applyBorder="1" applyAlignment="1"/>
    <xf numFmtId="0" fontId="0" fillId="0" borderId="24" xfId="0" applyNumberFormat="1" applyFont="1" applyBorder="1" applyAlignment="1"/>
    <xf numFmtId="0" fontId="0" fillId="3" borderId="24" xfId="0" applyFont="1" applyFill="1" applyBorder="1" applyAlignment="1"/>
    <xf numFmtId="0" fontId="0" fillId="0" borderId="24" xfId="0" applyFont="1" applyBorder="1" applyAlignment="1"/>
    <xf numFmtId="164" fontId="0" fillId="0" borderId="24" xfId="0" applyNumberFormat="1" applyFont="1" applyBorder="1" applyAlignment="1"/>
    <xf numFmtId="164" fontId="0" fillId="0" borderId="25" xfId="0" applyNumberFormat="1" applyFont="1" applyBorder="1" applyAlignment="1"/>
    <xf numFmtId="0" fontId="0" fillId="3" borderId="7" xfId="0" applyNumberFormat="1" applyFont="1" applyFill="1" applyBorder="1" applyAlignment="1">
      <alignment horizontal="center" vertical="center"/>
    </xf>
    <xf numFmtId="49" fontId="0" fillId="0" borderId="7" xfId="0" applyNumberFormat="1" applyFont="1" applyBorder="1" applyAlignment="1"/>
    <xf numFmtId="164" fontId="0" fillId="3" borderId="7" xfId="0" applyNumberFormat="1" applyFont="1" applyFill="1" applyBorder="1" applyAlignment="1"/>
    <xf numFmtId="0" fontId="0" fillId="0" borderId="7" xfId="0" applyNumberFormat="1" applyFont="1" applyBorder="1" applyAlignment="1"/>
    <xf numFmtId="164" fontId="0" fillId="0" borderId="7" xfId="0" applyNumberFormat="1" applyFont="1" applyBorder="1" applyAlignment="1"/>
    <xf numFmtId="0" fontId="0" fillId="0" borderId="26" xfId="0" applyFont="1" applyBorder="1" applyAlignment="1"/>
    <xf numFmtId="0" fontId="0" fillId="3" borderId="7" xfId="0" applyFont="1" applyFill="1" applyBorder="1" applyAlignment="1">
      <alignment horizontal="center" vertical="center"/>
    </xf>
    <xf numFmtId="0" fontId="0" fillId="3" borderId="27" xfId="0" applyFont="1" applyFill="1" applyBorder="1" applyAlignment="1">
      <alignment vertical="center"/>
    </xf>
    <xf numFmtId="0" fontId="0" fillId="3" borderId="28" xfId="0" applyFont="1" applyFill="1" applyBorder="1" applyAlignment="1">
      <alignment horizontal="center" vertical="center"/>
    </xf>
    <xf numFmtId="0" fontId="0" fillId="0" borderId="28" xfId="0" applyFont="1" applyBorder="1" applyAlignment="1"/>
    <xf numFmtId="164" fontId="0" fillId="3" borderId="28" xfId="0" applyNumberFormat="1" applyFont="1" applyFill="1" applyBorder="1" applyAlignment="1"/>
    <xf numFmtId="0" fontId="0" fillId="3" borderId="28" xfId="0" applyFont="1" applyFill="1" applyBorder="1" applyAlignment="1"/>
    <xf numFmtId="164" fontId="0" fillId="0" borderId="28" xfId="0" applyNumberFormat="1" applyFont="1" applyBorder="1" applyAlignment="1"/>
    <xf numFmtId="0" fontId="0" fillId="0" borderId="29" xfId="0" applyFont="1" applyBorder="1" applyAlignment="1"/>
    <xf numFmtId="0" fontId="8" fillId="3" borderId="30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8" fillId="0" borderId="31" xfId="0" applyFont="1" applyBorder="1" applyAlignment="1"/>
    <xf numFmtId="164" fontId="8" fillId="3" borderId="32" xfId="0" applyNumberFormat="1" applyFont="1" applyFill="1" applyBorder="1" applyAlignment="1"/>
    <xf numFmtId="0" fontId="8" fillId="0" borderId="32" xfId="0" applyFont="1" applyBorder="1" applyAlignment="1"/>
    <xf numFmtId="9" fontId="8" fillId="3" borderId="32" xfId="0" applyNumberFormat="1" applyFont="1" applyFill="1" applyBorder="1" applyAlignment="1"/>
    <xf numFmtId="0" fontId="8" fillId="0" borderId="33" xfId="0" applyFont="1" applyBorder="1" applyAlignment="1"/>
    <xf numFmtId="164" fontId="8" fillId="6" borderId="34" xfId="0" applyNumberFormat="1" applyFont="1" applyFill="1" applyBorder="1" applyAlignment="1"/>
    <xf numFmtId="0" fontId="7" fillId="5" borderId="35" xfId="0" applyFont="1" applyFill="1" applyBorder="1" applyAlignment="1"/>
    <xf numFmtId="0" fontId="7" fillId="5" borderId="31" xfId="0" applyFont="1" applyFill="1" applyBorder="1" applyAlignment="1"/>
    <xf numFmtId="0" fontId="7" fillId="5" borderId="36" xfId="0" applyFont="1" applyFill="1" applyBorder="1" applyAlignment="1"/>
    <xf numFmtId="9" fontId="0" fillId="3" borderId="7" xfId="0" applyNumberFormat="1" applyFont="1" applyFill="1" applyBorder="1" applyAlignment="1"/>
    <xf numFmtId="0" fontId="7" fillId="5" borderId="18" xfId="0" applyFont="1" applyFill="1" applyBorder="1" applyAlignment="1">
      <alignment horizontal="center" vertical="center"/>
    </xf>
    <xf numFmtId="0" fontId="0" fillId="0" borderId="37" xfId="0" applyFont="1" applyBorder="1" applyAlignment="1"/>
    <xf numFmtId="0" fontId="0" fillId="0" borderId="38" xfId="0" applyFont="1" applyBorder="1" applyAlignment="1"/>
    <xf numFmtId="49" fontId="7" fillId="5" borderId="18" xfId="0" applyNumberFormat="1" applyFont="1" applyFill="1" applyBorder="1" applyAlignment="1">
      <alignment horizontal="center" vertical="center"/>
    </xf>
    <xf numFmtId="165" fontId="0" fillId="3" borderId="7" xfId="0" applyNumberFormat="1" applyFont="1" applyFill="1" applyBorder="1" applyAlignment="1"/>
    <xf numFmtId="166" fontId="0" fillId="0" borderId="7" xfId="0" applyNumberFormat="1" applyFont="1" applyBorder="1" applyAlignment="1"/>
    <xf numFmtId="0" fontId="0" fillId="3" borderId="39" xfId="0" applyFont="1" applyFill="1" applyBorder="1" applyAlignment="1">
      <alignment vertical="center"/>
    </xf>
    <xf numFmtId="0" fontId="0" fillId="0" borderId="40" xfId="0" applyFont="1" applyBorder="1" applyAlignment="1"/>
    <xf numFmtId="0" fontId="0" fillId="0" borderId="41" xfId="0" applyFont="1" applyBorder="1" applyAlignment="1"/>
    <xf numFmtId="0" fontId="0" fillId="0" borderId="42" xfId="0" applyFont="1" applyBorder="1" applyAlignment="1"/>
    <xf numFmtId="0" fontId="0" fillId="0" borderId="25" xfId="0" applyFont="1" applyBorder="1" applyAlignment="1"/>
    <xf numFmtId="0" fontId="7" fillId="5" borderId="44" xfId="0" applyFont="1" applyFill="1" applyBorder="1" applyAlignment="1"/>
    <xf numFmtId="164" fontId="4" fillId="7" borderId="16" xfId="0" applyNumberFormat="1" applyFont="1" applyFill="1" applyBorder="1" applyAlignment="1"/>
    <xf numFmtId="0" fontId="0" fillId="0" borderId="45" xfId="0" applyFont="1" applyBorder="1" applyAlignment="1"/>
    <xf numFmtId="0" fontId="0" fillId="0" borderId="43" xfId="0" applyFont="1" applyBorder="1" applyAlignment="1"/>
    <xf numFmtId="0" fontId="0" fillId="0" borderId="46" xfId="0" applyFont="1" applyBorder="1" applyAlignment="1"/>
    <xf numFmtId="3" fontId="0" fillId="3" borderId="24" xfId="0" applyNumberFormat="1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7" fillId="5" borderId="19" xfId="0" applyFont="1" applyFill="1" applyBorder="1" applyAlignment="1"/>
    <xf numFmtId="44" fontId="0" fillId="0" borderId="7" xfId="0" applyNumberFormat="1" applyFont="1" applyBorder="1" applyAlignment="1"/>
    <xf numFmtId="0" fontId="13" fillId="8" borderId="49" xfId="0" applyFont="1" applyFill="1" applyBorder="1" applyAlignment="1">
      <alignment wrapText="1"/>
    </xf>
    <xf numFmtId="0" fontId="14" fillId="8" borderId="50" xfId="0" applyFont="1" applyFill="1" applyBorder="1" applyAlignment="1">
      <alignment wrapText="1"/>
    </xf>
    <xf numFmtId="0" fontId="14" fillId="8" borderId="49" xfId="0" applyFont="1" applyFill="1" applyBorder="1" applyAlignment="1">
      <alignment wrapText="1"/>
    </xf>
    <xf numFmtId="0" fontId="13" fillId="8" borderId="51" xfId="0" applyFont="1" applyFill="1" applyBorder="1" applyAlignment="1">
      <alignment wrapText="1"/>
    </xf>
    <xf numFmtId="0" fontId="13" fillId="0" borderId="52" xfId="0" applyFont="1" applyBorder="1" applyAlignment="1">
      <alignment wrapText="1"/>
    </xf>
    <xf numFmtId="0" fontId="14" fillId="8" borderId="53" xfId="0" applyFont="1" applyFill="1" applyBorder="1" applyAlignment="1">
      <alignment wrapText="1"/>
    </xf>
    <xf numFmtId="0" fontId="13" fillId="8" borderId="50" xfId="0" applyFont="1" applyFill="1" applyBorder="1" applyAlignment="1">
      <alignment wrapText="1"/>
    </xf>
    <xf numFmtId="0" fontId="14" fillId="8" borderId="54" xfId="0" applyFont="1" applyFill="1" applyBorder="1" applyAlignment="1">
      <alignment wrapText="1"/>
    </xf>
    <xf numFmtId="0" fontId="13" fillId="0" borderId="55" xfId="0" applyFont="1" applyBorder="1" applyAlignment="1">
      <alignment wrapText="1"/>
    </xf>
    <xf numFmtId="164" fontId="14" fillId="8" borderId="50" xfId="0" applyNumberFormat="1" applyFont="1" applyFill="1" applyBorder="1" applyAlignment="1">
      <alignment wrapText="1"/>
    </xf>
    <xf numFmtId="164" fontId="14" fillId="8" borderId="54" xfId="0" applyNumberFormat="1" applyFont="1" applyFill="1" applyBorder="1" applyAlignment="1">
      <alignment wrapText="1"/>
    </xf>
    <xf numFmtId="9" fontId="0" fillId="3" borderId="24" xfId="0" applyNumberFormat="1" applyFont="1" applyFill="1" applyBorder="1" applyAlignment="1"/>
    <xf numFmtId="44" fontId="0" fillId="0" borderId="24" xfId="0" applyNumberFormat="1" applyFont="1" applyBorder="1" applyAlignment="1"/>
    <xf numFmtId="167" fontId="0" fillId="3" borderId="9" xfId="0" applyNumberFormat="1" applyFont="1" applyFill="1" applyBorder="1" applyAlignment="1"/>
    <xf numFmtId="167" fontId="0" fillId="0" borderId="9" xfId="0" applyNumberFormat="1" applyFont="1" applyBorder="1" applyAlignment="1"/>
    <xf numFmtId="164" fontId="0" fillId="0" borderId="26" xfId="0" applyNumberFormat="1" applyFont="1" applyBorder="1" applyAlignment="1"/>
    <xf numFmtId="167" fontId="0" fillId="0" borderId="24" xfId="0" applyNumberFormat="1" applyFont="1" applyBorder="1" applyAlignment="1"/>
    <xf numFmtId="44" fontId="15" fillId="9" borderId="64" xfId="1" applyNumberFormat="1" applyAlignment="1"/>
    <xf numFmtId="167" fontId="14" fillId="8" borderId="50" xfId="0" applyNumberFormat="1" applyFont="1" applyFill="1" applyBorder="1" applyAlignment="1">
      <alignment wrapText="1"/>
    </xf>
    <xf numFmtId="167" fontId="13" fillId="8" borderId="50" xfId="0" applyNumberFormat="1" applyFont="1" applyFill="1" applyBorder="1" applyAlignment="1">
      <alignment wrapText="1"/>
    </xf>
    <xf numFmtId="167" fontId="14" fillId="8" borderId="54" xfId="0" applyNumberFormat="1" applyFont="1" applyFill="1" applyBorder="1" applyAlignment="1">
      <alignment wrapText="1"/>
    </xf>
    <xf numFmtId="167" fontId="14" fillId="8" borderId="49" xfId="0" applyNumberFormat="1" applyFont="1" applyFill="1" applyBorder="1" applyAlignment="1">
      <alignment wrapText="1"/>
    </xf>
    <xf numFmtId="164" fontId="15" fillId="9" borderId="64" xfId="1" applyNumberFormat="1" applyAlignment="1"/>
    <xf numFmtId="0" fontId="0" fillId="0" borderId="4" xfId="0" applyFont="1" applyBorder="1" applyAlignment="1"/>
    <xf numFmtId="0" fontId="0" fillId="3" borderId="7" xfId="0" applyFont="1" applyFill="1" applyBorder="1" applyAlignment="1"/>
    <xf numFmtId="0" fontId="0" fillId="0" borderId="7" xfId="0" applyFont="1" applyBorder="1" applyAlignment="1"/>
    <xf numFmtId="0" fontId="0" fillId="3" borderId="9" xfId="0" applyFont="1" applyFill="1" applyBorder="1" applyAlignment="1"/>
    <xf numFmtId="0" fontId="0" fillId="0" borderId="9" xfId="0" applyFont="1" applyBorder="1" applyAlignment="1"/>
    <xf numFmtId="0" fontId="0" fillId="0" borderId="10" xfId="0" applyFont="1" applyBorder="1" applyAlignment="1"/>
    <xf numFmtId="0" fontId="15" fillId="9" borderId="64" xfId="1" applyNumberFormat="1" applyAlignment="1">
      <alignment horizontal="center"/>
    </xf>
    <xf numFmtId="0" fontId="14" fillId="8" borderId="56" xfId="0" applyFont="1" applyFill="1" applyBorder="1" applyAlignment="1">
      <alignment wrapText="1"/>
    </xf>
    <xf numFmtId="0" fontId="14" fillId="8" borderId="57" xfId="0" applyFont="1" applyFill="1" applyBorder="1" applyAlignment="1">
      <alignment wrapText="1"/>
    </xf>
    <xf numFmtId="0" fontId="14" fillId="8" borderId="58" xfId="0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3" borderId="2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2" fillId="8" borderId="47" xfId="0" applyFont="1" applyFill="1" applyBorder="1" applyAlignment="1">
      <alignment wrapText="1"/>
    </xf>
    <xf numFmtId="0" fontId="12" fillId="8" borderId="48" xfId="0" applyFont="1" applyFill="1" applyBorder="1" applyAlignment="1">
      <alignment wrapText="1"/>
    </xf>
    <xf numFmtId="49" fontId="10" fillId="0" borderId="4" xfId="0" applyNumberFormat="1" applyFont="1" applyBorder="1" applyAlignment="1">
      <alignment horizontal="left" vertical="top"/>
    </xf>
    <xf numFmtId="0" fontId="11" fillId="0" borderId="5" xfId="0" applyFont="1" applyBorder="1" applyAlignment="1"/>
    <xf numFmtId="0" fontId="11" fillId="0" borderId="7" xfId="0" applyFont="1" applyBorder="1" applyAlignment="1"/>
    <xf numFmtId="0" fontId="11" fillId="0" borderId="8" xfId="0" applyFont="1" applyBorder="1" applyAlignment="1"/>
    <xf numFmtId="49" fontId="2" fillId="3" borderId="4" xfId="0" applyNumberFormat="1" applyFont="1" applyFill="1" applyBorder="1" applyAlignment="1"/>
    <xf numFmtId="0" fontId="0" fillId="0" borderId="4" xfId="0" applyFont="1" applyBorder="1" applyAlignment="1"/>
    <xf numFmtId="0" fontId="0" fillId="3" borderId="4" xfId="0" applyFont="1" applyFill="1" applyBorder="1" applyAlignment="1"/>
    <xf numFmtId="0" fontId="0" fillId="3" borderId="7" xfId="0" applyFont="1" applyFill="1" applyBorder="1" applyAlignment="1"/>
    <xf numFmtId="0" fontId="0" fillId="0" borderId="7" xfId="0" applyFont="1" applyBorder="1" applyAlignment="1"/>
    <xf numFmtId="49" fontId="3" fillId="3" borderId="7" xfId="0" applyNumberFormat="1" applyFont="1" applyFill="1" applyBorder="1" applyAlignment="1">
      <alignment horizontal="center"/>
    </xf>
    <xf numFmtId="49" fontId="2" fillId="0" borderId="4" xfId="0" applyNumberFormat="1" applyFont="1" applyBorder="1" applyAlignment="1">
      <alignment horizontal="left" vertical="top" wrapText="1"/>
    </xf>
    <xf numFmtId="49" fontId="2" fillId="3" borderId="7" xfId="0" applyNumberFormat="1" applyFont="1" applyFill="1" applyBorder="1" applyAlignment="1"/>
    <xf numFmtId="0" fontId="0" fillId="3" borderId="9" xfId="0" applyFont="1" applyFill="1" applyBorder="1" applyAlignment="1"/>
    <xf numFmtId="0" fontId="0" fillId="0" borderId="9" xfId="0" applyFont="1" applyBorder="1" applyAlignment="1"/>
    <xf numFmtId="0" fontId="0" fillId="3" borderId="10" xfId="0" applyFont="1" applyFill="1" applyBorder="1" applyAlignment="1"/>
    <xf numFmtId="0" fontId="0" fillId="0" borderId="10" xfId="0" applyFont="1" applyBorder="1" applyAlignment="1"/>
    <xf numFmtId="49" fontId="9" fillId="0" borderId="59" xfId="0" applyNumberFormat="1" applyFont="1" applyBorder="1" applyAlignment="1">
      <alignment horizontal="center"/>
    </xf>
    <xf numFmtId="49" fontId="9" fillId="0" borderId="60" xfId="0" applyNumberFormat="1" applyFont="1" applyBorder="1" applyAlignment="1">
      <alignment horizontal="center"/>
    </xf>
    <xf numFmtId="49" fontId="9" fillId="0" borderId="61" xfId="0" applyNumberFormat="1" applyFont="1" applyBorder="1" applyAlignment="1">
      <alignment horizontal="center"/>
    </xf>
    <xf numFmtId="49" fontId="9" fillId="0" borderId="62" xfId="0" applyNumberFormat="1" applyFont="1" applyBorder="1" applyAlignment="1">
      <alignment horizontal="center"/>
    </xf>
    <xf numFmtId="49" fontId="9" fillId="0" borderId="14" xfId="0" applyNumberFormat="1" applyFont="1" applyBorder="1" applyAlignment="1">
      <alignment horizontal="center"/>
    </xf>
    <xf numFmtId="49" fontId="9" fillId="0" borderId="63" xfId="0" applyNumberFormat="1" applyFont="1" applyBorder="1" applyAlignment="1">
      <alignment horizontal="center"/>
    </xf>
    <xf numFmtId="0" fontId="0" fillId="3" borderId="65" xfId="0" applyFont="1" applyFill="1" applyBorder="1" applyAlignment="1">
      <alignment horizontal="center" vertical="center"/>
    </xf>
    <xf numFmtId="0" fontId="0" fillId="3" borderId="66" xfId="0" applyFont="1" applyFill="1" applyBorder="1" applyAlignment="1">
      <alignment horizontal="center" vertical="center"/>
    </xf>
    <xf numFmtId="0" fontId="0" fillId="3" borderId="67" xfId="0" applyFont="1" applyFill="1" applyBorder="1" applyAlignment="1">
      <alignment horizontal="center" vertical="center"/>
    </xf>
    <xf numFmtId="0" fontId="0" fillId="3" borderId="68" xfId="0" applyFont="1" applyFill="1" applyBorder="1" applyAlignment="1">
      <alignment horizontal="center" vertical="center"/>
    </xf>
    <xf numFmtId="0" fontId="0" fillId="3" borderId="14" xfId="0" applyFont="1" applyFill="1" applyBorder="1" applyAlignment="1">
      <alignment horizontal="center" vertical="center"/>
    </xf>
    <xf numFmtId="0" fontId="0" fillId="3" borderId="63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262626"/>
      <rgbColor rgb="FFAAAAAA"/>
      <rgbColor rgb="FFF19D64"/>
      <rgbColor rgb="FF3F3F3F"/>
      <rgbColor rgb="FF7F7F7F"/>
      <rgbColor rgb="FF3F3F76"/>
      <rgbColor rgb="FFFFCC99"/>
      <rgbColor rgb="FF4472C4"/>
      <rgbColor rgb="FFA5A5A5"/>
      <rgbColor rgb="FFA7A7A7"/>
      <rgbColor rgb="FFF4B083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2013 - 2022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"/>
  <sheetViews>
    <sheetView showGridLines="0" tabSelected="1" workbookViewId="0">
      <pane ySplit="8" topLeftCell="A49" activePane="bottomLeft" state="frozen"/>
      <selection pane="bottomLeft" activeCell="O60" sqref="O60"/>
    </sheetView>
  </sheetViews>
  <sheetFormatPr defaultColWidth="8.85546875" defaultRowHeight="15.4" customHeight="1"/>
  <cols>
    <col min="1" max="1" width="16.42578125" style="1" customWidth="1"/>
    <col min="2" max="2" width="14.140625" style="1" customWidth="1"/>
    <col min="3" max="3" width="39" style="1" customWidth="1"/>
    <col min="4" max="4" width="16" style="1" customWidth="1"/>
    <col min="5" max="5" width="8.42578125" style="1" customWidth="1"/>
    <col min="6" max="6" width="10.42578125" style="1" customWidth="1"/>
    <col min="7" max="7" width="8" style="1" customWidth="1"/>
    <col min="8" max="8" width="12.140625" style="1" customWidth="1"/>
    <col min="9" max="9" width="18.140625" style="1" customWidth="1"/>
    <col min="10" max="10" width="16.85546875" style="1" customWidth="1"/>
    <col min="11" max="11" width="15.42578125" style="1" customWidth="1"/>
    <col min="12" max="12" width="15.140625" style="1" customWidth="1"/>
    <col min="13" max="13" width="17.140625" style="1" customWidth="1"/>
    <col min="14" max="14" width="19.7109375" style="1" customWidth="1"/>
    <col min="15" max="15" width="8.85546875" style="1" customWidth="1"/>
    <col min="16" max="16384" width="8.85546875" style="1"/>
  </cols>
  <sheetData>
    <row r="1" spans="1:14" ht="21" customHeight="1">
      <c r="A1" s="106" t="s">
        <v>0</v>
      </c>
      <c r="B1" s="107"/>
      <c r="C1" s="107"/>
      <c r="D1" s="108"/>
      <c r="E1" s="107"/>
      <c r="F1" s="107"/>
      <c r="G1" s="107"/>
      <c r="H1" s="107"/>
      <c r="I1" s="107"/>
      <c r="J1" s="107"/>
      <c r="K1" s="107"/>
      <c r="L1" s="107"/>
      <c r="M1" s="107"/>
      <c r="N1" s="109"/>
    </row>
    <row r="2" spans="1:14" ht="15" customHeight="1">
      <c r="A2" s="134"/>
      <c r="B2" s="135"/>
      <c r="C2" s="136"/>
      <c r="D2" s="116" t="s">
        <v>1</v>
      </c>
      <c r="E2" s="117"/>
      <c r="F2" s="118"/>
      <c r="G2" s="117"/>
      <c r="H2" s="117"/>
      <c r="I2" s="96"/>
      <c r="J2" s="122" t="s">
        <v>2</v>
      </c>
      <c r="K2" s="117"/>
      <c r="L2" s="96"/>
      <c r="M2" s="112" t="s">
        <v>3</v>
      </c>
      <c r="N2" s="113"/>
    </row>
    <row r="3" spans="1:14" ht="15" customHeight="1">
      <c r="A3" s="137"/>
      <c r="B3" s="138"/>
      <c r="C3" s="139"/>
      <c r="D3" s="119"/>
      <c r="E3" s="120"/>
      <c r="F3" s="119"/>
      <c r="G3" s="120"/>
      <c r="H3" s="120"/>
      <c r="I3" s="98"/>
      <c r="J3" s="120"/>
      <c r="K3" s="120"/>
      <c r="L3" s="98"/>
      <c r="M3" s="114"/>
      <c r="N3" s="115"/>
    </row>
    <row r="4" spans="1:14" ht="15" customHeight="1">
      <c r="A4" s="137"/>
      <c r="B4" s="138"/>
      <c r="C4" s="139"/>
      <c r="D4" s="121" t="s">
        <v>4</v>
      </c>
      <c r="E4" s="120"/>
      <c r="F4" s="119"/>
      <c r="G4" s="120"/>
      <c r="H4" s="120"/>
      <c r="I4" s="98"/>
      <c r="J4" s="120"/>
      <c r="K4" s="120"/>
      <c r="L4" s="98"/>
      <c r="M4" s="98"/>
      <c r="N4" s="3"/>
    </row>
    <row r="5" spans="1:14" ht="15" customHeight="1">
      <c r="A5" s="137"/>
      <c r="B5" s="138"/>
      <c r="C5" s="139"/>
      <c r="D5" s="119"/>
      <c r="E5" s="120"/>
      <c r="F5" s="119"/>
      <c r="G5" s="120"/>
      <c r="H5" s="120"/>
      <c r="I5" s="98"/>
      <c r="J5" s="128" t="s">
        <v>5</v>
      </c>
      <c r="K5" s="129"/>
      <c r="L5" s="130"/>
      <c r="M5" s="98"/>
      <c r="N5" s="3"/>
    </row>
    <row r="6" spans="1:14" ht="15">
      <c r="A6" s="137"/>
      <c r="B6" s="138"/>
      <c r="C6" s="139"/>
      <c r="D6" s="123" t="s">
        <v>6</v>
      </c>
      <c r="E6" s="120"/>
      <c r="F6" s="119"/>
      <c r="G6" s="120"/>
      <c r="H6" s="120"/>
      <c r="I6" s="98"/>
      <c r="J6" s="131"/>
      <c r="K6" s="132"/>
      <c r="L6" s="133"/>
      <c r="M6" s="98"/>
      <c r="N6" s="3"/>
    </row>
    <row r="7" spans="1:14" ht="8.25" customHeight="1">
      <c r="A7" s="137"/>
      <c r="B7" s="138"/>
      <c r="C7" s="139"/>
      <c r="D7" s="124"/>
      <c r="E7" s="125"/>
      <c r="F7" s="126"/>
      <c r="G7" s="127"/>
      <c r="H7" s="127"/>
      <c r="I7" s="101"/>
      <c r="J7" s="131"/>
      <c r="K7" s="132"/>
      <c r="L7" s="133"/>
      <c r="M7" s="101"/>
      <c r="N7" s="4"/>
    </row>
    <row r="8" spans="1:14" ht="36.75" customHeight="1">
      <c r="A8" s="5" t="s">
        <v>7</v>
      </c>
      <c r="B8" s="6" t="s">
        <v>8</v>
      </c>
      <c r="C8" s="6" t="s">
        <v>9</v>
      </c>
      <c r="D8" s="7" t="s">
        <v>10</v>
      </c>
      <c r="E8" s="8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10" t="s">
        <v>16</v>
      </c>
      <c r="K8" s="9" t="s">
        <v>17</v>
      </c>
      <c r="L8" s="9" t="s">
        <v>18</v>
      </c>
      <c r="M8" s="9" t="s">
        <v>19</v>
      </c>
      <c r="N8" s="9" t="s">
        <v>20</v>
      </c>
    </row>
    <row r="9" spans="1:14" ht="15" customHeight="1">
      <c r="A9" s="11"/>
      <c r="B9" s="12" t="s">
        <v>21</v>
      </c>
      <c r="C9" s="13"/>
      <c r="D9" s="14"/>
      <c r="E9" s="15"/>
      <c r="F9" s="16"/>
      <c r="G9" s="16"/>
      <c r="H9" s="16"/>
      <c r="I9" s="16"/>
      <c r="J9" s="15"/>
      <c r="K9" s="16"/>
      <c r="L9" s="16"/>
      <c r="M9" s="16"/>
      <c r="N9" s="17"/>
    </row>
    <row r="10" spans="1:14" ht="15" customHeight="1">
      <c r="A10" s="18"/>
      <c r="B10" s="19"/>
      <c r="C10" s="20" t="s">
        <v>22</v>
      </c>
      <c r="D10" s="21"/>
      <c r="E10" s="22"/>
      <c r="F10" s="23"/>
      <c r="G10" s="20" t="s">
        <v>23</v>
      </c>
      <c r="H10" s="24"/>
      <c r="I10" s="24"/>
      <c r="J10" s="25">
        <f>D10*E10</f>
        <v>0</v>
      </c>
      <c r="K10" s="24"/>
      <c r="L10" s="24"/>
      <c r="M10" s="25">
        <f>J10</f>
        <v>0</v>
      </c>
      <c r="N10" s="26"/>
    </row>
    <row r="11" spans="1:14" ht="15" customHeight="1">
      <c r="A11" s="2"/>
      <c r="B11" s="27"/>
      <c r="C11" s="28" t="s">
        <v>24</v>
      </c>
      <c r="D11" s="29"/>
      <c r="E11" s="30"/>
      <c r="F11" s="97"/>
      <c r="G11" s="28" t="s">
        <v>23</v>
      </c>
      <c r="H11" s="98"/>
      <c r="I11" s="98"/>
      <c r="J11" s="31">
        <f>D11*B11*E11</f>
        <v>0</v>
      </c>
      <c r="K11" s="98"/>
      <c r="L11" s="98"/>
      <c r="M11" s="31">
        <f>J11</f>
        <v>0</v>
      </c>
      <c r="N11" s="32"/>
    </row>
    <row r="12" spans="1:14" ht="15" customHeight="1">
      <c r="A12" s="2"/>
      <c r="B12" s="27"/>
      <c r="C12" s="28" t="s">
        <v>25</v>
      </c>
      <c r="D12" s="29"/>
      <c r="E12" s="30"/>
      <c r="F12" s="97"/>
      <c r="G12" s="28" t="s">
        <v>23</v>
      </c>
      <c r="H12" s="98"/>
      <c r="I12" s="31">
        <f>(B12*D12)*E12</f>
        <v>0</v>
      </c>
      <c r="J12" s="31"/>
      <c r="K12" s="98"/>
      <c r="L12" s="98"/>
      <c r="M12" s="31">
        <f>I12</f>
        <v>0</v>
      </c>
      <c r="N12" s="32"/>
    </row>
    <row r="13" spans="1:14" ht="15" customHeight="1">
      <c r="A13" s="2"/>
      <c r="B13" s="33"/>
      <c r="C13" s="98"/>
      <c r="D13" s="29"/>
      <c r="E13" s="98"/>
      <c r="F13" s="97"/>
      <c r="G13" s="98"/>
      <c r="H13" s="98"/>
      <c r="I13" s="31"/>
      <c r="J13" s="98"/>
      <c r="K13" s="31">
        <f>L13</f>
        <v>0</v>
      </c>
      <c r="L13" s="31">
        <f>SUM(D13*B13)</f>
        <v>0</v>
      </c>
      <c r="M13" s="31">
        <f>SUM(L13)</f>
        <v>0</v>
      </c>
      <c r="N13" s="32"/>
    </row>
    <row r="14" spans="1:14" ht="15" customHeight="1">
      <c r="A14" s="2"/>
      <c r="B14" s="33"/>
      <c r="C14" s="98"/>
      <c r="D14" s="29"/>
      <c r="E14" s="98"/>
      <c r="F14" s="97"/>
      <c r="G14" s="98"/>
      <c r="H14" s="98"/>
      <c r="I14" s="72">
        <f>SUM(D14*B14)</f>
        <v>0</v>
      </c>
      <c r="J14" s="98"/>
      <c r="K14" s="31"/>
      <c r="L14" s="31">
        <f>H14*D14</f>
        <v>0</v>
      </c>
      <c r="M14" s="31">
        <f>SUM(I14)</f>
        <v>0</v>
      </c>
      <c r="N14" s="32"/>
    </row>
    <row r="15" spans="1:14" ht="15" customHeight="1">
      <c r="A15" s="2"/>
      <c r="B15" s="33"/>
      <c r="C15" s="98"/>
      <c r="D15" s="29"/>
      <c r="E15" s="98"/>
      <c r="F15" s="97"/>
      <c r="G15" s="98"/>
      <c r="H15" s="98"/>
      <c r="I15" s="98"/>
      <c r="J15" s="98"/>
      <c r="K15" s="31"/>
      <c r="L15" s="31">
        <f>D15*H15</f>
        <v>0</v>
      </c>
      <c r="M15" s="31">
        <f>L15</f>
        <v>0</v>
      </c>
      <c r="N15" s="32"/>
    </row>
    <row r="16" spans="1:14" ht="15" customHeight="1">
      <c r="A16" s="2"/>
      <c r="B16" s="33"/>
      <c r="C16" s="98"/>
      <c r="D16" s="29"/>
      <c r="E16" s="98"/>
      <c r="F16" s="97"/>
      <c r="G16" s="98"/>
      <c r="H16" s="98"/>
      <c r="I16" s="98"/>
      <c r="J16" s="98"/>
      <c r="K16" s="31"/>
      <c r="L16" s="31"/>
      <c r="M16" s="31"/>
      <c r="N16" s="32"/>
    </row>
    <row r="17" spans="1:14" ht="15.95" customHeight="1">
      <c r="A17" s="34"/>
      <c r="B17" s="35"/>
      <c r="C17" s="36"/>
      <c r="D17" s="37"/>
      <c r="E17" s="36"/>
      <c r="F17" s="38"/>
      <c r="G17" s="36"/>
      <c r="H17" s="36"/>
      <c r="I17" s="36"/>
      <c r="J17" s="36"/>
      <c r="K17" s="36"/>
      <c r="L17" s="39"/>
      <c r="M17" s="39"/>
      <c r="N17" s="40"/>
    </row>
    <row r="18" spans="1:14" ht="17.100000000000001" customHeight="1">
      <c r="A18" s="41"/>
      <c r="B18" s="42"/>
      <c r="C18" s="43"/>
      <c r="D18" s="44"/>
      <c r="E18" s="45"/>
      <c r="F18" s="46"/>
      <c r="G18" s="45"/>
      <c r="H18" s="45"/>
      <c r="I18" s="45"/>
      <c r="J18" s="45"/>
      <c r="K18" s="45"/>
      <c r="L18" s="45"/>
      <c r="M18" s="47"/>
      <c r="N18" s="48">
        <f>SUM(M10:M16)</f>
        <v>0</v>
      </c>
    </row>
    <row r="19" spans="1:14" ht="15.95" customHeight="1">
      <c r="A19" s="11"/>
      <c r="B19" s="12" t="s">
        <v>26</v>
      </c>
      <c r="C19" s="13"/>
      <c r="D19" s="49"/>
      <c r="E19" s="50"/>
      <c r="F19" s="50"/>
      <c r="G19" s="50"/>
      <c r="H19" s="50"/>
      <c r="I19" s="50"/>
      <c r="J19" s="50"/>
      <c r="K19" s="50"/>
      <c r="L19" s="50"/>
      <c r="M19" s="50"/>
      <c r="N19" s="51"/>
    </row>
    <row r="20" spans="1:14" ht="15" customHeight="1">
      <c r="A20" s="18"/>
      <c r="B20" s="19"/>
      <c r="C20" s="20" t="s">
        <v>22</v>
      </c>
      <c r="D20" s="21"/>
      <c r="E20" s="22"/>
      <c r="F20" s="23"/>
      <c r="G20" s="20" t="s">
        <v>23</v>
      </c>
      <c r="H20" s="24"/>
      <c r="I20" s="24"/>
      <c r="J20" s="25">
        <f>B20*D20*E20</f>
        <v>0</v>
      </c>
      <c r="K20" s="24"/>
      <c r="L20" s="24"/>
      <c r="M20" s="25">
        <f>J20</f>
        <v>0</v>
      </c>
      <c r="N20" s="26"/>
    </row>
    <row r="21" spans="1:14" ht="15" customHeight="1">
      <c r="A21" s="2"/>
      <c r="B21" s="27"/>
      <c r="C21" s="28" t="s">
        <v>24</v>
      </c>
      <c r="D21" s="29"/>
      <c r="E21" s="30"/>
      <c r="F21" s="97"/>
      <c r="G21" s="28" t="s">
        <v>23</v>
      </c>
      <c r="H21" s="98"/>
      <c r="I21" s="98"/>
      <c r="J21" s="31">
        <f>B21*D21*E21</f>
        <v>0</v>
      </c>
      <c r="K21" s="98"/>
      <c r="L21" s="98"/>
      <c r="M21" s="31">
        <f>J21</f>
        <v>0</v>
      </c>
      <c r="N21" s="32"/>
    </row>
    <row r="22" spans="1:14" ht="15" customHeight="1">
      <c r="A22" s="2"/>
      <c r="B22" s="27"/>
      <c r="C22" s="28" t="s">
        <v>27</v>
      </c>
      <c r="D22" s="29"/>
      <c r="E22" s="30"/>
      <c r="F22" s="97"/>
      <c r="G22" s="28" t="s">
        <v>28</v>
      </c>
      <c r="H22" s="98"/>
      <c r="I22" s="31">
        <f>E22*D22*B22</f>
        <v>0</v>
      </c>
      <c r="J22" s="31"/>
      <c r="K22" s="98"/>
      <c r="L22" s="98"/>
      <c r="M22" s="31">
        <f>I22</f>
        <v>0</v>
      </c>
      <c r="N22" s="32"/>
    </row>
    <row r="23" spans="1:14" ht="15" customHeight="1">
      <c r="A23" s="2"/>
      <c r="B23" s="27"/>
      <c r="C23" s="28" t="s">
        <v>29</v>
      </c>
      <c r="D23" s="29"/>
      <c r="E23" s="98"/>
      <c r="F23" s="52">
        <v>0.3</v>
      </c>
      <c r="G23" s="98"/>
      <c r="H23" s="31">
        <f>D23*F23</f>
        <v>0</v>
      </c>
      <c r="I23" s="31"/>
      <c r="J23" s="31"/>
      <c r="K23" s="31">
        <f>D23</f>
        <v>0</v>
      </c>
      <c r="L23" s="31">
        <f>D23+H23</f>
        <v>0</v>
      </c>
      <c r="M23" s="31">
        <f>L23</f>
        <v>0</v>
      </c>
      <c r="N23" s="32"/>
    </row>
    <row r="24" spans="1:14" ht="15" customHeight="1">
      <c r="A24" s="2"/>
      <c r="B24" s="33"/>
      <c r="C24" s="98"/>
      <c r="D24" s="97"/>
      <c r="E24" s="98"/>
      <c r="F24" s="97"/>
      <c r="G24" s="98"/>
      <c r="H24" s="30">
        <f>B24*(1+F24)</f>
        <v>0</v>
      </c>
      <c r="I24" s="31"/>
      <c r="J24" s="31"/>
      <c r="K24" s="98"/>
      <c r="L24" s="31">
        <f>H24*D24</f>
        <v>0</v>
      </c>
      <c r="M24" s="31">
        <f>L24</f>
        <v>0</v>
      </c>
      <c r="N24" s="32"/>
    </row>
    <row r="25" spans="1:14" ht="15" customHeight="1">
      <c r="A25" s="2"/>
      <c r="B25" s="33"/>
      <c r="C25" s="98"/>
      <c r="D25" s="97"/>
      <c r="E25" s="98"/>
      <c r="F25" s="97"/>
      <c r="G25" s="98"/>
      <c r="H25" s="98"/>
      <c r="I25" s="31"/>
      <c r="J25" s="31"/>
      <c r="K25" s="98"/>
      <c r="L25" s="31">
        <f>D25*B25</f>
        <v>0</v>
      </c>
      <c r="M25" s="31">
        <f>L25</f>
        <v>0</v>
      </c>
      <c r="N25" s="32"/>
    </row>
    <row r="26" spans="1:14" ht="15.95" customHeight="1">
      <c r="A26" s="34"/>
      <c r="B26" s="35"/>
      <c r="C26" s="36"/>
      <c r="D26" s="37"/>
      <c r="E26" s="36"/>
      <c r="F26" s="38"/>
      <c r="G26" s="36"/>
      <c r="H26" s="36"/>
      <c r="I26" s="36"/>
      <c r="J26" s="36"/>
      <c r="K26" s="36"/>
      <c r="L26" s="39"/>
      <c r="M26" s="39"/>
      <c r="N26" s="40"/>
    </row>
    <row r="27" spans="1:14" ht="17.100000000000001" customHeight="1">
      <c r="A27" s="41"/>
      <c r="B27" s="42"/>
      <c r="C27" s="43"/>
      <c r="D27" s="44"/>
      <c r="E27" s="45"/>
      <c r="F27" s="46"/>
      <c r="G27" s="45"/>
      <c r="H27" s="45"/>
      <c r="I27" s="45"/>
      <c r="J27" s="45"/>
      <c r="K27" s="45"/>
      <c r="L27" s="45"/>
      <c r="M27" s="47"/>
      <c r="N27" s="48">
        <f>SUM(M20:M26)</f>
        <v>0</v>
      </c>
    </row>
    <row r="28" spans="1:14" ht="15.95" customHeight="1">
      <c r="A28" s="53"/>
      <c r="B28" s="12" t="s">
        <v>30</v>
      </c>
      <c r="C28" s="13"/>
      <c r="D28" s="49"/>
      <c r="E28" s="50"/>
      <c r="F28" s="50"/>
      <c r="G28" s="50"/>
      <c r="H28" s="50"/>
      <c r="I28" s="50"/>
      <c r="J28" s="50"/>
      <c r="K28" s="50"/>
      <c r="L28" s="50"/>
      <c r="M28" s="50"/>
      <c r="N28" s="51"/>
    </row>
    <row r="29" spans="1:14" ht="15" customHeight="1">
      <c r="A29" s="18"/>
      <c r="B29" s="19"/>
      <c r="C29" s="20" t="s">
        <v>22</v>
      </c>
      <c r="D29" s="21"/>
      <c r="E29" s="22"/>
      <c r="F29" s="23"/>
      <c r="G29" s="20" t="s">
        <v>23</v>
      </c>
      <c r="H29" s="24"/>
      <c r="I29" s="24"/>
      <c r="J29" s="25">
        <f>(B29*D29)*E29</f>
        <v>0</v>
      </c>
      <c r="K29" s="24"/>
      <c r="L29" s="25"/>
      <c r="M29" s="25">
        <f>J29</f>
        <v>0</v>
      </c>
      <c r="N29" s="26"/>
    </row>
    <row r="30" spans="1:14" ht="15" customHeight="1">
      <c r="A30" s="2"/>
      <c r="B30" s="27"/>
      <c r="C30" s="28" t="s">
        <v>24</v>
      </c>
      <c r="D30" s="29"/>
      <c r="E30" s="30"/>
      <c r="F30" s="97"/>
      <c r="G30" s="28" t="s">
        <v>23</v>
      </c>
      <c r="H30" s="98"/>
      <c r="I30" s="98"/>
      <c r="J30" s="31">
        <f>(B30*D30)*E30</f>
        <v>0</v>
      </c>
      <c r="K30" s="98"/>
      <c r="L30" s="98"/>
      <c r="M30" s="31">
        <f>J30</f>
        <v>0</v>
      </c>
      <c r="N30" s="32"/>
    </row>
    <row r="31" spans="1:14" ht="15" customHeight="1">
      <c r="A31" s="2"/>
      <c r="B31" s="27"/>
      <c r="C31" s="28" t="s">
        <v>25</v>
      </c>
      <c r="D31" s="29"/>
      <c r="E31" s="98"/>
      <c r="F31" s="97"/>
      <c r="G31" s="28" t="s">
        <v>23</v>
      </c>
      <c r="H31" s="98"/>
      <c r="I31" s="31">
        <f>(B31*D31)*E31</f>
        <v>0</v>
      </c>
      <c r="J31" s="31"/>
      <c r="K31" s="98"/>
      <c r="L31" s="98"/>
      <c r="M31" s="31">
        <f>I31</f>
        <v>0</v>
      </c>
      <c r="N31" s="32"/>
    </row>
    <row r="32" spans="1:14" ht="15" customHeight="1">
      <c r="A32" s="2"/>
      <c r="B32" s="27"/>
      <c r="C32" s="28" t="s">
        <v>31</v>
      </c>
      <c r="D32" s="29"/>
      <c r="E32" s="98"/>
      <c r="F32" s="52">
        <v>0.3</v>
      </c>
      <c r="G32" s="98"/>
      <c r="H32" s="31">
        <f>D32*F32</f>
        <v>0</v>
      </c>
      <c r="I32" s="31"/>
      <c r="J32" s="31"/>
      <c r="K32" s="31">
        <f>D32</f>
        <v>0</v>
      </c>
      <c r="L32" s="31">
        <f>H32+D32</f>
        <v>0</v>
      </c>
      <c r="M32" s="31">
        <f>L32</f>
        <v>0</v>
      </c>
      <c r="N32" s="32"/>
    </row>
    <row r="33" spans="1:14" ht="15" customHeight="1">
      <c r="A33" s="2"/>
      <c r="B33" s="33"/>
      <c r="C33" s="28"/>
      <c r="D33" s="97"/>
      <c r="E33" s="98"/>
      <c r="F33" s="97"/>
      <c r="G33" s="98"/>
      <c r="H33" s="98"/>
      <c r="I33" s="31"/>
      <c r="J33" s="31"/>
      <c r="K33" s="98"/>
      <c r="L33" s="31"/>
      <c r="M33" s="31"/>
      <c r="N33" s="32"/>
    </row>
    <row r="34" spans="1:14" ht="15" customHeight="1">
      <c r="A34" s="2"/>
      <c r="B34" s="33"/>
      <c r="C34" s="98"/>
      <c r="D34" s="21"/>
      <c r="E34" s="98"/>
      <c r="F34" s="97"/>
      <c r="G34" s="98"/>
      <c r="H34" s="98"/>
      <c r="I34" s="31"/>
      <c r="J34" s="31"/>
      <c r="K34" s="72"/>
      <c r="L34" s="72"/>
      <c r="M34" s="31"/>
      <c r="N34" s="32"/>
    </row>
    <row r="35" spans="1:14" ht="15.95" customHeight="1">
      <c r="A35" s="34"/>
      <c r="B35" s="54"/>
      <c r="C35" s="55"/>
      <c r="D35" s="38"/>
      <c r="E35" s="36"/>
      <c r="F35" s="38"/>
      <c r="G35" s="36"/>
      <c r="H35" s="36"/>
      <c r="I35" s="36"/>
      <c r="J35" s="36"/>
      <c r="K35" s="36"/>
      <c r="L35" s="36"/>
      <c r="M35" s="36"/>
      <c r="N35" s="40"/>
    </row>
    <row r="36" spans="1:14" ht="17.100000000000001" customHeight="1">
      <c r="A36" s="41"/>
      <c r="B36" s="42"/>
      <c r="C36" s="43"/>
      <c r="D36" s="44"/>
      <c r="E36" s="45"/>
      <c r="F36" s="46"/>
      <c r="G36" s="45"/>
      <c r="H36" s="45"/>
      <c r="I36" s="45"/>
      <c r="J36" s="45"/>
      <c r="K36" s="45"/>
      <c r="L36" s="45"/>
      <c r="M36" s="47"/>
      <c r="N36" s="48">
        <f>SUM(M29:M34)</f>
        <v>0</v>
      </c>
    </row>
    <row r="37" spans="1:14" ht="15.95" customHeight="1">
      <c r="A37" s="56"/>
      <c r="B37" s="12" t="s">
        <v>32</v>
      </c>
      <c r="C37" s="13"/>
      <c r="D37" s="49"/>
      <c r="E37" s="50"/>
      <c r="F37" s="50"/>
      <c r="G37" s="50"/>
      <c r="H37" s="50"/>
      <c r="I37" s="50"/>
      <c r="J37" s="50"/>
      <c r="K37" s="50"/>
      <c r="L37" s="50"/>
      <c r="M37" s="50"/>
      <c r="N37" s="51"/>
    </row>
    <row r="38" spans="1:14" ht="15" customHeight="1">
      <c r="A38" s="18"/>
      <c r="B38" s="19"/>
      <c r="C38" s="20" t="s">
        <v>22</v>
      </c>
      <c r="D38" s="21"/>
      <c r="E38" s="22"/>
      <c r="F38" s="23"/>
      <c r="G38" s="20" t="s">
        <v>23</v>
      </c>
      <c r="H38" s="24"/>
      <c r="I38" s="24"/>
      <c r="J38" s="25">
        <f>(B38*D38)*E38</f>
        <v>0</v>
      </c>
      <c r="K38" s="24"/>
      <c r="L38" s="24"/>
      <c r="M38" s="25">
        <f>J38</f>
        <v>0</v>
      </c>
      <c r="N38" s="26"/>
    </row>
    <row r="39" spans="1:14" ht="15" customHeight="1">
      <c r="A39" s="2"/>
      <c r="B39" s="27"/>
      <c r="C39" s="28" t="s">
        <v>24</v>
      </c>
      <c r="D39" s="29"/>
      <c r="E39" s="30"/>
      <c r="F39" s="97"/>
      <c r="G39" s="28" t="s">
        <v>23</v>
      </c>
      <c r="H39" s="98"/>
      <c r="I39" s="98"/>
      <c r="J39" s="31">
        <f>(B39*D39)*E39</f>
        <v>0</v>
      </c>
      <c r="K39" s="98"/>
      <c r="L39" s="98"/>
      <c r="M39" s="31">
        <f>J39</f>
        <v>0</v>
      </c>
      <c r="N39" s="32"/>
    </row>
    <row r="40" spans="1:14" ht="15" customHeight="1">
      <c r="A40" s="2"/>
      <c r="B40" s="27"/>
      <c r="C40" s="28" t="s">
        <v>25</v>
      </c>
      <c r="D40" s="29"/>
      <c r="E40" s="30"/>
      <c r="F40" s="97"/>
      <c r="G40" s="28" t="s">
        <v>28</v>
      </c>
      <c r="H40" s="98"/>
      <c r="I40" s="31">
        <f>E40*D40*B40</f>
        <v>0</v>
      </c>
      <c r="J40" s="31"/>
      <c r="K40" s="98"/>
      <c r="L40" s="98"/>
      <c r="M40" s="31">
        <f>I40</f>
        <v>0</v>
      </c>
      <c r="N40" s="32"/>
    </row>
    <row r="41" spans="1:14" ht="15" customHeight="1">
      <c r="A41" s="2"/>
      <c r="B41" s="33"/>
      <c r="C41" s="28" t="s">
        <v>31</v>
      </c>
      <c r="D41" s="29"/>
      <c r="E41" s="98"/>
      <c r="F41" s="57">
        <v>0.3</v>
      </c>
      <c r="G41" s="98"/>
      <c r="H41" s="58">
        <f>F41*D41</f>
        <v>0</v>
      </c>
      <c r="I41" s="31"/>
      <c r="J41" s="31"/>
      <c r="K41" s="31">
        <f>D41</f>
        <v>0</v>
      </c>
      <c r="L41" s="31">
        <f>D41+H41</f>
        <v>0</v>
      </c>
      <c r="M41" s="31">
        <f>L41</f>
        <v>0</v>
      </c>
      <c r="N41" s="32"/>
    </row>
    <row r="42" spans="1:14" ht="15" customHeight="1">
      <c r="A42" s="2"/>
      <c r="B42" s="33"/>
      <c r="C42" s="28"/>
      <c r="D42" s="29"/>
      <c r="E42" s="98"/>
      <c r="F42" s="97"/>
      <c r="G42" s="98"/>
      <c r="H42" s="31"/>
      <c r="I42" s="31"/>
      <c r="J42" s="31"/>
      <c r="K42" s="98"/>
      <c r="L42" s="31">
        <f>B42*D42</f>
        <v>0</v>
      </c>
      <c r="M42" s="31">
        <f>L42</f>
        <v>0</v>
      </c>
      <c r="N42" s="32"/>
    </row>
    <row r="43" spans="1:14" ht="15.95" customHeight="1">
      <c r="A43" s="2"/>
      <c r="B43" s="33"/>
      <c r="C43" s="98"/>
      <c r="D43" s="97"/>
      <c r="E43" s="98"/>
      <c r="F43" s="97"/>
      <c r="G43" s="98"/>
      <c r="H43" s="98"/>
      <c r="I43" s="31"/>
      <c r="J43" s="31"/>
      <c r="K43" s="98"/>
      <c r="L43" s="98"/>
      <c r="M43" s="31"/>
      <c r="N43" s="40"/>
    </row>
    <row r="44" spans="1:14" ht="17.100000000000001" customHeight="1">
      <c r="A44" s="59"/>
      <c r="B44" s="60"/>
      <c r="C44" s="61"/>
      <c r="D44" s="99"/>
      <c r="E44" s="100"/>
      <c r="F44" s="99"/>
      <c r="G44" s="100"/>
      <c r="H44" s="100"/>
      <c r="I44" s="100"/>
      <c r="J44" s="100"/>
      <c r="K44" s="100"/>
      <c r="L44" s="100"/>
      <c r="M44" s="62"/>
      <c r="N44" s="48">
        <f>SUM(M38:M42)</f>
        <v>0</v>
      </c>
    </row>
    <row r="45" spans="1:14" ht="15.95" customHeight="1">
      <c r="A45" s="56"/>
      <c r="B45" s="12" t="s">
        <v>33</v>
      </c>
      <c r="C45" s="13"/>
      <c r="D45" s="14"/>
      <c r="E45" s="15"/>
      <c r="F45" s="15"/>
      <c r="G45" s="15"/>
      <c r="H45" s="15"/>
      <c r="I45" s="15"/>
      <c r="J45" s="15"/>
      <c r="K45" s="15"/>
      <c r="L45" s="15"/>
      <c r="M45" s="15"/>
      <c r="N45" s="51"/>
    </row>
    <row r="46" spans="1:14" ht="15" customHeight="1">
      <c r="A46" s="18"/>
      <c r="B46" s="19"/>
      <c r="C46" s="20" t="s">
        <v>29</v>
      </c>
      <c r="D46" s="21"/>
      <c r="E46" s="24"/>
      <c r="F46" s="84"/>
      <c r="G46" s="20" t="s">
        <v>34</v>
      </c>
      <c r="H46" s="85">
        <f>SUM(F46*D46)</f>
        <v>0</v>
      </c>
      <c r="I46" s="25"/>
      <c r="J46" s="25"/>
      <c r="K46" s="89">
        <f>SUM(E46*B46)</f>
        <v>0</v>
      </c>
      <c r="L46" s="25">
        <f>SUM(K46)</f>
        <v>0</v>
      </c>
      <c r="M46" s="25">
        <f>L46</f>
        <v>0</v>
      </c>
      <c r="N46" s="63"/>
    </row>
    <row r="47" spans="1:14" ht="15" customHeight="1">
      <c r="A47" s="2"/>
      <c r="B47" s="33"/>
      <c r="C47" s="98" t="s">
        <v>24</v>
      </c>
      <c r="D47" s="29"/>
      <c r="E47" s="98"/>
      <c r="F47" s="97"/>
      <c r="G47" s="98" t="s">
        <v>23</v>
      </c>
      <c r="H47" s="98"/>
      <c r="I47" s="98"/>
      <c r="J47" s="31">
        <f>SUM(D47*E47*B47)</f>
        <v>0</v>
      </c>
      <c r="K47" s="98"/>
      <c r="L47" s="98"/>
      <c r="M47" s="31">
        <f>SUM(J47)</f>
        <v>0</v>
      </c>
      <c r="N47" s="32"/>
    </row>
    <row r="48" spans="1:14" ht="15" customHeight="1">
      <c r="A48" s="18"/>
      <c r="B48" s="19"/>
      <c r="C48" s="20" t="s">
        <v>22</v>
      </c>
      <c r="D48" s="21"/>
      <c r="E48" s="22"/>
      <c r="F48" s="23"/>
      <c r="G48" s="20"/>
      <c r="H48" s="24"/>
      <c r="I48" s="24"/>
      <c r="J48" s="25">
        <f>(B48*D48)*E48</f>
        <v>0</v>
      </c>
      <c r="K48" s="24"/>
      <c r="L48" s="24"/>
      <c r="M48" s="25">
        <f>J48</f>
        <v>0</v>
      </c>
      <c r="N48" s="26"/>
    </row>
    <row r="49" spans="1:15" ht="17.100000000000001" customHeight="1">
      <c r="A49" s="41"/>
      <c r="B49" s="42"/>
      <c r="C49" s="43"/>
      <c r="D49" s="44"/>
      <c r="E49" s="45"/>
      <c r="F49" s="46"/>
      <c r="G49" s="45"/>
      <c r="H49" s="45"/>
      <c r="I49" s="45"/>
      <c r="J49" s="45"/>
      <c r="K49" s="45"/>
      <c r="L49" s="45"/>
      <c r="M49" s="47"/>
      <c r="N49" s="48">
        <f>SUM(M46:M48)</f>
        <v>0</v>
      </c>
    </row>
    <row r="50" spans="1:15" ht="15.95" customHeight="1">
      <c r="A50" s="56"/>
      <c r="B50" s="12" t="s">
        <v>35</v>
      </c>
      <c r="C50" s="13"/>
      <c r="D50" s="49"/>
      <c r="E50" s="50"/>
      <c r="F50" s="50"/>
      <c r="G50" s="50"/>
      <c r="H50" s="50"/>
      <c r="I50" s="50"/>
      <c r="J50" s="50"/>
      <c r="K50" s="50"/>
      <c r="L50" s="50"/>
      <c r="M50" s="50"/>
      <c r="N50" s="51"/>
    </row>
    <row r="51" spans="1:15" ht="15" customHeight="1">
      <c r="A51" s="18"/>
      <c r="B51" s="19"/>
      <c r="C51" s="20" t="s">
        <v>22</v>
      </c>
      <c r="D51" s="21"/>
      <c r="E51" s="22"/>
      <c r="F51" s="23"/>
      <c r="G51" s="20" t="s">
        <v>23</v>
      </c>
      <c r="H51" s="24"/>
      <c r="I51" s="24"/>
      <c r="J51" s="25">
        <f>(B51*D51)</f>
        <v>0</v>
      </c>
      <c r="K51" s="24"/>
      <c r="L51" s="24"/>
      <c r="M51" s="25">
        <f>J51</f>
        <v>0</v>
      </c>
      <c r="N51" s="26"/>
    </row>
    <row r="52" spans="1:15" ht="15" customHeight="1">
      <c r="A52" s="2"/>
      <c r="B52" s="27"/>
      <c r="C52" s="28" t="s">
        <v>24</v>
      </c>
      <c r="D52" s="29"/>
      <c r="E52" s="30"/>
      <c r="F52" s="97"/>
      <c r="G52" s="28" t="s">
        <v>23</v>
      </c>
      <c r="H52" s="98"/>
      <c r="I52" s="98"/>
      <c r="J52" s="31">
        <f>(B52*D52)*E52</f>
        <v>0</v>
      </c>
      <c r="K52" s="98"/>
      <c r="L52" s="98"/>
      <c r="M52" s="31">
        <f>J52</f>
        <v>0</v>
      </c>
      <c r="N52" s="32"/>
    </row>
    <row r="53" spans="1:15" ht="15" customHeight="1">
      <c r="A53" s="2"/>
      <c r="B53" s="27"/>
      <c r="C53" s="28" t="s">
        <v>29</v>
      </c>
      <c r="D53" s="29"/>
      <c r="E53" s="30"/>
      <c r="F53" s="52">
        <v>0.3</v>
      </c>
      <c r="G53" s="28" t="s">
        <v>36</v>
      </c>
      <c r="H53" s="72">
        <f>SUM(F53*D53)</f>
        <v>0</v>
      </c>
      <c r="I53" s="31"/>
      <c r="J53" s="31"/>
      <c r="K53" s="72">
        <f>SUM(D53)</f>
        <v>0</v>
      </c>
      <c r="L53" s="72">
        <f>SUM(H53,D53)</f>
        <v>0</v>
      </c>
      <c r="M53" s="31">
        <f>L53</f>
        <v>0</v>
      </c>
      <c r="N53" s="32"/>
    </row>
    <row r="54" spans="1:15" ht="15" customHeight="1">
      <c r="A54" s="2"/>
      <c r="B54" s="27"/>
      <c r="C54" s="28"/>
      <c r="D54" s="29"/>
      <c r="E54" s="30"/>
      <c r="F54" s="97"/>
      <c r="G54" s="28"/>
      <c r="H54" s="98"/>
      <c r="I54" s="31">
        <f>E54*D54*B54</f>
        <v>0</v>
      </c>
      <c r="J54" s="31"/>
      <c r="K54" s="98"/>
      <c r="L54" s="98"/>
      <c r="M54" s="31">
        <f>I54</f>
        <v>0</v>
      </c>
      <c r="N54" s="32"/>
    </row>
    <row r="55" spans="1:15" ht="15" customHeight="1">
      <c r="A55" s="2"/>
      <c r="B55" s="33"/>
      <c r="C55" s="98"/>
      <c r="D55" s="21"/>
      <c r="E55" s="98"/>
      <c r="F55" s="97"/>
      <c r="G55" s="98"/>
      <c r="H55" s="98"/>
      <c r="I55" s="31"/>
      <c r="J55" s="31"/>
      <c r="K55" s="72">
        <f>L55</f>
        <v>0</v>
      </c>
      <c r="L55" s="72">
        <f>SUM(D55*B55)</f>
        <v>0</v>
      </c>
      <c r="M55" s="31">
        <f>SUM(L55)</f>
        <v>0</v>
      </c>
      <c r="N55" s="32"/>
    </row>
    <row r="56" spans="1:15" ht="17.100000000000001" customHeight="1">
      <c r="A56" s="11"/>
      <c r="B56" s="12" t="s">
        <v>33</v>
      </c>
      <c r="C56" s="13"/>
      <c r="D56" s="14"/>
      <c r="E56" s="15"/>
      <c r="F56" s="15"/>
      <c r="G56" s="15"/>
      <c r="H56" s="15"/>
      <c r="I56" s="15"/>
      <c r="J56" s="15"/>
      <c r="K56" s="15"/>
      <c r="L56" s="15"/>
      <c r="M56" s="64"/>
      <c r="N56" s="65">
        <f>SUM(M51:M55)</f>
        <v>0</v>
      </c>
    </row>
    <row r="57" spans="1:15" ht="17.100000000000001" customHeight="1">
      <c r="A57" s="18"/>
      <c r="B57" s="69"/>
      <c r="C57" s="20"/>
      <c r="D57" s="21"/>
      <c r="E57" s="24"/>
      <c r="F57" s="23"/>
      <c r="G57" s="20" t="s">
        <v>37</v>
      </c>
      <c r="H57" s="24"/>
      <c r="I57" s="25"/>
      <c r="J57" s="25"/>
      <c r="K57" s="24"/>
      <c r="L57" s="25">
        <f>D57*B57</f>
        <v>0</v>
      </c>
      <c r="M57" s="25">
        <f>L57</f>
        <v>0</v>
      </c>
      <c r="N57" s="66"/>
    </row>
    <row r="58" spans="1:15" ht="17.100000000000001" customHeight="1">
      <c r="A58" s="59"/>
      <c r="B58" s="67"/>
      <c r="C58" s="67"/>
      <c r="D58" s="86"/>
      <c r="E58" s="100"/>
      <c r="F58" s="99"/>
      <c r="G58" s="100" t="s">
        <v>38</v>
      </c>
      <c r="H58" s="100"/>
      <c r="I58" s="100"/>
      <c r="J58" s="100"/>
      <c r="K58" s="100"/>
      <c r="L58" s="87">
        <f>D58*B58</f>
        <v>0</v>
      </c>
      <c r="M58" s="87">
        <f>L58</f>
        <v>0</v>
      </c>
      <c r="N58" s="68"/>
    </row>
    <row r="59" spans="1:15" ht="17.100000000000001" customHeight="1">
      <c r="A59" s="2"/>
      <c r="B59" s="27"/>
      <c r="C59" s="28"/>
      <c r="D59" s="29"/>
      <c r="E59" s="30"/>
      <c r="F59" s="97"/>
      <c r="G59" s="28" t="s">
        <v>28</v>
      </c>
      <c r="H59" s="98"/>
      <c r="I59" s="31">
        <f>E59*D59*B59</f>
        <v>0</v>
      </c>
      <c r="J59" s="31"/>
      <c r="K59" s="98"/>
      <c r="L59" s="98"/>
      <c r="M59" s="31">
        <f>I59</f>
        <v>0</v>
      </c>
      <c r="N59" s="88">
        <f>SUM(M57:M59)</f>
        <v>0</v>
      </c>
    </row>
    <row r="60" spans="1:15" ht="17.100000000000001" customHeight="1">
      <c r="A60" s="53"/>
      <c r="B60" s="70"/>
      <c r="C60" s="71"/>
      <c r="D60" s="14"/>
      <c r="E60" s="15"/>
      <c r="F60" s="15"/>
      <c r="G60" s="15"/>
      <c r="H60" s="15"/>
      <c r="I60" s="15"/>
      <c r="J60" s="15"/>
      <c r="K60" s="15"/>
      <c r="L60" s="15"/>
      <c r="M60" s="95"/>
      <c r="N60" s="65">
        <f>SUM(N10:N59)</f>
        <v>0</v>
      </c>
    </row>
    <row r="61" spans="1:15" ht="23.25" customHeight="1">
      <c r="A61" s="110" t="s">
        <v>39</v>
      </c>
      <c r="B61" s="111"/>
      <c r="C61" s="73" t="s">
        <v>40</v>
      </c>
      <c r="D61" s="74" t="s">
        <v>41</v>
      </c>
      <c r="E61" s="75">
        <f>SUM(E51,E38,E29,E20,E10,E48)</f>
        <v>0</v>
      </c>
      <c r="F61" s="73" t="s">
        <v>40</v>
      </c>
      <c r="G61" s="73" t="s">
        <v>40</v>
      </c>
      <c r="H61" s="73" t="s">
        <v>40</v>
      </c>
      <c r="I61" s="94">
        <f>SUM(I9:I59)</f>
        <v>0</v>
      </c>
      <c r="J61" s="73" t="s">
        <v>40</v>
      </c>
      <c r="K61" s="73" t="s">
        <v>40</v>
      </c>
      <c r="L61" s="73" t="s">
        <v>40</v>
      </c>
      <c r="M61" s="73" t="s">
        <v>40</v>
      </c>
      <c r="N61" s="76" t="s">
        <v>40</v>
      </c>
      <c r="O61" s="77"/>
    </row>
    <row r="62" spans="1:15" ht="22.5" customHeight="1">
      <c r="A62" s="78" t="s">
        <v>42</v>
      </c>
      <c r="B62" s="79" t="s">
        <v>40</v>
      </c>
      <c r="C62" s="79" t="s">
        <v>40</v>
      </c>
      <c r="D62" s="74" t="s">
        <v>41</v>
      </c>
      <c r="E62" s="74">
        <f>SUM(E51,E38,E29,E20,E10,E48)</f>
        <v>0</v>
      </c>
      <c r="F62" s="79" t="s">
        <v>40</v>
      </c>
      <c r="G62" s="79" t="s">
        <v>40</v>
      </c>
      <c r="H62" s="79" t="s">
        <v>40</v>
      </c>
      <c r="I62" s="79" t="s">
        <v>40</v>
      </c>
      <c r="J62" s="82">
        <f>SUM(J10:J58)</f>
        <v>0</v>
      </c>
      <c r="K62" s="79" t="s">
        <v>40</v>
      </c>
      <c r="L62" s="79" t="s">
        <v>40</v>
      </c>
      <c r="M62" s="74" t="s">
        <v>43</v>
      </c>
      <c r="N62" s="80" t="s">
        <v>43</v>
      </c>
      <c r="O62" s="81" t="s">
        <v>40</v>
      </c>
    </row>
    <row r="63" spans="1:15" ht="22.5" customHeight="1">
      <c r="A63" s="103" t="s">
        <v>44</v>
      </c>
      <c r="B63" s="104"/>
      <c r="C63" s="104"/>
      <c r="D63" s="104"/>
      <c r="E63" s="105"/>
      <c r="F63" s="79" t="s">
        <v>40</v>
      </c>
      <c r="G63" s="79" t="s">
        <v>40</v>
      </c>
      <c r="H63" s="79" t="s">
        <v>40</v>
      </c>
      <c r="I63" s="79" t="s">
        <v>40</v>
      </c>
      <c r="J63" s="79"/>
      <c r="K63" s="79" t="s">
        <v>40</v>
      </c>
      <c r="L63" s="74">
        <f>SUM(L10:L58)</f>
        <v>0</v>
      </c>
      <c r="M63" s="74" t="s">
        <v>43</v>
      </c>
      <c r="N63" s="83">
        <f>SUM(I61,J62,L63)</f>
        <v>0</v>
      </c>
      <c r="O63" s="81" t="s">
        <v>40</v>
      </c>
    </row>
    <row r="64" spans="1:15" ht="29.25" customHeight="1">
      <c r="A64" s="78" t="s">
        <v>45</v>
      </c>
      <c r="B64" s="79" t="s">
        <v>40</v>
      </c>
      <c r="C64" s="79" t="s">
        <v>40</v>
      </c>
      <c r="D64" s="79" t="s">
        <v>40</v>
      </c>
      <c r="E64" s="79" t="s">
        <v>40</v>
      </c>
      <c r="F64" s="79" t="s">
        <v>40</v>
      </c>
      <c r="G64" s="79" t="s">
        <v>40</v>
      </c>
      <c r="H64" s="91">
        <f>SUM(H10:H58)</f>
        <v>0</v>
      </c>
      <c r="I64" s="92" t="s">
        <v>40</v>
      </c>
      <c r="J64" s="91">
        <f>E62*40</f>
        <v>0</v>
      </c>
      <c r="K64" s="91">
        <f>SUM(K10:K58)</f>
        <v>0</v>
      </c>
      <c r="L64" s="92" t="s">
        <v>40</v>
      </c>
      <c r="M64" s="92" t="s">
        <v>40</v>
      </c>
      <c r="N64" s="93">
        <f>SUM(K64,J64,H64)</f>
        <v>0</v>
      </c>
      <c r="O64" s="81" t="s">
        <v>40</v>
      </c>
    </row>
    <row r="65" spans="12:14" ht="15.4" customHeight="1">
      <c r="L65" s="102" t="s">
        <v>46</v>
      </c>
      <c r="M65" s="102"/>
      <c r="N65" s="90">
        <f>N63-N64</f>
        <v>0</v>
      </c>
    </row>
  </sheetData>
  <mergeCells count="11">
    <mergeCell ref="L65:M65"/>
    <mergeCell ref="A63:E63"/>
    <mergeCell ref="A1:N1"/>
    <mergeCell ref="A61:B61"/>
    <mergeCell ref="M2:N3"/>
    <mergeCell ref="D2:H3"/>
    <mergeCell ref="D4:H5"/>
    <mergeCell ref="J2:K4"/>
    <mergeCell ref="D6:H7"/>
    <mergeCell ref="J5:L7"/>
    <mergeCell ref="A2:C7"/>
  </mergeCells>
  <pageMargins left="0.7" right="0.7" top="0.75" bottom="0.75" header="0.3" footer="0.3"/>
  <pageSetup paperSize="6" fitToWidth="0" fitToHeight="0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luis.eclandscaping18@gmail.com</cp:lastModifiedBy>
  <cp:revision/>
  <dcterms:created xsi:type="dcterms:W3CDTF">2025-01-23T15:30:18Z</dcterms:created>
  <dcterms:modified xsi:type="dcterms:W3CDTF">2025-03-06T19:37:27Z</dcterms:modified>
  <cp:category/>
  <cp:contentStatus/>
</cp:coreProperties>
</file>